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0\4TO INFORME TRIMESTRAL 2020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<sst xmlns="http://schemas.openxmlformats.org/spreadsheetml/2006/main" count="27" uniqueCount="27">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</sst>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A3" sqref="A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83474580.069999993</v>
      </c>
      <c r="D4" s="13">
        <f>SUM(D6+D15)</f>
        <v>85478517.340000004</v>
      </c>
      <c r="E4" s="13">
        <f>SUM(E6+E15)</f>
        <v>75140964.000000015</v>
      </c>
      <c r="F4" s="13">
        <f>SUM(F6+F15)</f>
        <v>93812133.409999996</v>
      </c>
      <c r="G4" s="13">
        <f>SUM(G6+G15)</f>
        <v>10337553.340000002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49918706.399999999</v>
      </c>
      <c r="D6" s="13">
        <f>SUM(D7:D13)</f>
        <v>78967030.909999996</v>
      </c>
      <c r="E6" s="13">
        <f>SUM(E7:E13)</f>
        <v>74757832.320000008</v>
      </c>
      <c r="F6" s="13">
        <f>SUM(F7:F13)</f>
        <v>54127904.990000002</v>
      </c>
      <c r="G6" s="18">
        <f>SUM(G7:G13)</f>
        <v>4209198.5900000017</v>
      </c>
    </row>
    <row r="7" spans="1:7" x14ac:dyDescent="0.2">
      <c r="A7" s="3">
        <v>1110</v>
      </c>
      <c r="B7" s="7" t="s">
        <v>9</v>
      </c>
      <c r="C7" s="18">
        <v>17280941.559999999</v>
      </c>
      <c r="D7" s="18">
        <v>38649630.689999998</v>
      </c>
      <c r="E7" s="18">
        <v>35445331.82</v>
      </c>
      <c r="F7" s="18">
        <f>C7+D7-E7</f>
        <v>20485240.43</v>
      </c>
      <c r="G7" s="18">
        <f t="shared" ref="G7:G13" si="0">F7-C7</f>
        <v>3204298.870000001</v>
      </c>
    </row>
    <row r="8" spans="1:7" x14ac:dyDescent="0.2">
      <c r="A8" s="3">
        <v>1120</v>
      </c>
      <c r="B8" s="7" t="s">
        <v>10</v>
      </c>
      <c r="C8" s="18">
        <v>27641795.370000001</v>
      </c>
      <c r="D8" s="18">
        <v>38842411.579999998</v>
      </c>
      <c r="E8" s="18">
        <v>34953970.530000001</v>
      </c>
      <c r="F8" s="18">
        <f t="shared" ref="F8:F13" si="1">C8+D8-E8</f>
        <v>31530236.420000002</v>
      </c>
      <c r="G8" s="18">
        <f t="shared" si="0"/>
        <v>3888441.0500000007</v>
      </c>
    </row>
    <row r="9" spans="1:7" x14ac:dyDescent="0.2">
      <c r="A9" s="3">
        <v>1130</v>
      </c>
      <c r="B9" s="7" t="s">
        <v>11</v>
      </c>
      <c r="C9" s="18">
        <v>4187638.61</v>
      </c>
      <c r="D9" s="18">
        <v>120537.31</v>
      </c>
      <c r="E9" s="18">
        <v>3089397.68</v>
      </c>
      <c r="F9" s="18">
        <f t="shared" si="1"/>
        <v>1218778.2399999998</v>
      </c>
      <c r="G9" s="18">
        <f t="shared" si="0"/>
        <v>-2968860.37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808330.86</v>
      </c>
      <c r="D11" s="18">
        <v>1354451.33</v>
      </c>
      <c r="E11" s="18">
        <v>1269132.29</v>
      </c>
      <c r="F11" s="18">
        <f t="shared" si="1"/>
        <v>893649.89999999991</v>
      </c>
      <c r="G11" s="18">
        <f t="shared" si="0"/>
        <v>85319.039999999921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33555873.670000002</v>
      </c>
      <c r="D15" s="13">
        <f>SUM(D16:D24)</f>
        <v>6511486.4300000006</v>
      </c>
      <c r="E15" s="13">
        <f>SUM(E16:E24)</f>
        <v>383131.68</v>
      </c>
      <c r="F15" s="13">
        <f>SUM(F16:F24)</f>
        <v>39684228.420000002</v>
      </c>
      <c r="G15" s="13">
        <f>SUM(G16:G24)</f>
        <v>6128354.75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29337511.93</v>
      </c>
      <c r="D18" s="19">
        <v>6349380.6100000003</v>
      </c>
      <c r="E18" s="19">
        <v>0</v>
      </c>
      <c r="F18" s="19">
        <f t="shared" si="3"/>
        <v>35686892.539999999</v>
      </c>
      <c r="G18" s="19">
        <f t="shared" si="2"/>
        <v>6349380.6099999994</v>
      </c>
    </row>
    <row r="19" spans="1:7" x14ac:dyDescent="0.2">
      <c r="A19" s="3">
        <v>1240</v>
      </c>
      <c r="B19" s="7" t="s">
        <v>18</v>
      </c>
      <c r="C19" s="18">
        <v>5447719.8099999996</v>
      </c>
      <c r="D19" s="18">
        <v>162105.82</v>
      </c>
      <c r="E19" s="18">
        <v>0</v>
      </c>
      <c r="F19" s="18">
        <f t="shared" si="3"/>
        <v>5609825.6299999999</v>
      </c>
      <c r="G19" s="18">
        <f t="shared" si="2"/>
        <v>162105.8200000003</v>
      </c>
    </row>
    <row r="20" spans="1:7" x14ac:dyDescent="0.2">
      <c r="A20" s="3">
        <v>1250</v>
      </c>
      <c r="B20" s="7" t="s">
        <v>19</v>
      </c>
      <c r="C20" s="18">
        <v>385966.54</v>
      </c>
      <c r="D20" s="18">
        <v>0</v>
      </c>
      <c r="E20" s="18">
        <v>0</v>
      </c>
      <c r="F20" s="18">
        <f t="shared" si="3"/>
        <v>385966.54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-1615324.61</v>
      </c>
      <c r="D21" s="18">
        <v>0</v>
      </c>
      <c r="E21" s="18">
        <v>383131.68</v>
      </c>
      <c r="F21" s="18">
        <f t="shared" si="3"/>
        <v>-1998456.29</v>
      </c>
      <c r="G21" s="18">
        <f t="shared" si="2"/>
        <v>-383131.67999999993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2018-03-08T18:40:55Z</cp:lastPrinted>
  <dcterms:created xsi:type="dcterms:W3CDTF">2014-02-09T04:04:15Z</dcterms:created>
  <dcterms:modified xsi:type="dcterms:W3CDTF">2021-01-27T19:21:51Z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